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m1234-my.sharepoint.com/personal/gareth_mead_dsm_com/Documents/"/>
    </mc:Choice>
  </mc:AlternateContent>
  <xr:revisionPtr revIDLastSave="0" documentId="8_{FAA0A072-7C49-4520-8725-BC80B3B233D3}" xr6:coauthVersionLast="47" xr6:coauthVersionMax="47" xr10:uidLastSave="{00000000-0000-0000-0000-000000000000}"/>
  <bookViews>
    <workbookView xWindow="-110" yWindow="-110" windowWidth="19420" windowHeight="10420" xr2:uid="{83CA9928-9FC9-4453-96C8-221D9A415ACA}"/>
  </bookViews>
  <sheets>
    <sheet name="key figures" sheetId="1" r:id="rId1"/>
  </sheets>
  <definedNames>
    <definedName name="_xlnm.Print_Area" localSheetId="0">'key figures'!$B$1:$G$35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50" i="1"/>
  <c r="G44" i="1"/>
  <c r="G60" i="1"/>
  <c r="G55" i="1"/>
  <c r="G30" i="1" l="1"/>
  <c r="G29" i="1"/>
  <c r="G28" i="1"/>
  <c r="G25" i="1"/>
  <c r="G24" i="1"/>
  <c r="G23" i="1"/>
  <c r="G20" i="1"/>
  <c r="G19" i="1"/>
  <c r="G18" i="1"/>
  <c r="G10" i="1"/>
  <c r="G9" i="1"/>
  <c r="G8" i="1"/>
  <c r="G59" i="1" l="1"/>
  <c r="G54" i="1"/>
  <c r="G43" i="1"/>
  <c r="G58" i="1"/>
  <c r="G53" i="1"/>
  <c r="G49" i="1"/>
  <c r="G48" i="1"/>
  <c r="G47" i="1"/>
  <c r="G42" i="1"/>
  <c r="F65" i="1"/>
  <c r="E65" i="1"/>
  <c r="D65" i="1"/>
  <c r="C65" i="1"/>
  <c r="F64" i="1"/>
  <c r="E64" i="1"/>
  <c r="D64" i="1"/>
  <c r="C64" i="1"/>
  <c r="D63" i="1"/>
  <c r="E63" i="1"/>
  <c r="F63" i="1"/>
  <c r="C63" i="1"/>
  <c r="G65" i="1" l="1"/>
  <c r="G63" i="1"/>
  <c r="G64" i="1"/>
  <c r="F35" i="1"/>
  <c r="D34" i="1"/>
  <c r="E35" i="1" l="1"/>
  <c r="C35" i="1"/>
  <c r="F33" i="1"/>
  <c r="E33" i="1"/>
  <c r="D33" i="1"/>
  <c r="C33" i="1"/>
  <c r="E34" i="1" l="1"/>
  <c r="F34" i="1"/>
  <c r="G33" i="1"/>
  <c r="C34" i="1" l="1"/>
  <c r="D35" i="1"/>
  <c r="G34" i="1" l="1"/>
  <c r="G35" i="1"/>
</calcChain>
</file>

<file path=xl/sharedStrings.xml><?xml version="1.0" encoding="utf-8"?>
<sst xmlns="http://schemas.openxmlformats.org/spreadsheetml/2006/main" count="60" uniqueCount="25">
  <si>
    <t>Adj. EBITDA</t>
  </si>
  <si>
    <t xml:space="preserve">Adj. EBIT </t>
  </si>
  <si>
    <t>Nutrition</t>
  </si>
  <si>
    <t>Materials</t>
  </si>
  <si>
    <t>Q1</t>
  </si>
  <si>
    <t>Q2</t>
  </si>
  <si>
    <t>Q3</t>
  </si>
  <si>
    <t>Q4</t>
  </si>
  <si>
    <t>amounts in €m</t>
  </si>
  <si>
    <t>year</t>
  </si>
  <si>
    <t>Corporate Activities</t>
  </si>
  <si>
    <t>Innovation Center</t>
  </si>
  <si>
    <t xml:space="preserve">Sales </t>
  </si>
  <si>
    <t>Total continuing operations</t>
  </si>
  <si>
    <t>Annex to press release Q1 2022 - Preliminary comparative 2021 figures</t>
  </si>
  <si>
    <t>As reported:</t>
  </si>
  <si>
    <t>New structure:</t>
  </si>
  <si>
    <t>HNB</t>
  </si>
  <si>
    <t>ANH</t>
  </si>
  <si>
    <t>HNC</t>
  </si>
  <si>
    <t>F&amp;B</t>
  </si>
  <si>
    <t>HNB Sales split:</t>
  </si>
  <si>
    <t>Other</t>
  </si>
  <si>
    <t>Nutrition Sales split:</t>
  </si>
  <si>
    <t>HNH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</si>
</sst>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FF0000"/>
      <name val="Fira Sans"/>
      <family val="2"/>
    </font>
    <font>
      <u/>
      <sz val="11"/>
      <color theme="1"/>
      <name val="Fira Sans"/>
      <family val="2"/>
    </font>
    <font>
      <i/>
      <sz val="11"/>
      <color theme="0"/>
      <name val="Fira Sans"/>
      <family val="2"/>
    </font>
    <font>
      <sz val="11"/>
      <color theme="1"/>
      <name val="Fira Sans"/>
      <family val="2"/>
    </font>
    <font>
      <b/>
      <sz val="11"/>
      <color theme="1"/>
      <name val="Fira Sans"/>
      <family val="2"/>
    </font>
    <font>
      <b/>
      <u/>
      <sz val="14"/>
      <color theme="1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6" fillId="0" borderId="0" xfId="0" applyFont="1"/>
    <xf numFmtId="0" fontId="6" fillId="0" borderId="2" xfId="0" applyFont="1" applyBorder="1"/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9" xfId="0" applyFont="1" applyBorder="1"/>
    <xf numFmtId="3" fontId="6" fillId="0" borderId="2" xfId="0" applyNumberFormat="1" applyFont="1" applyBorder="1"/>
    <xf numFmtId="3" fontId="6" fillId="0" borderId="9" xfId="0" applyNumberFormat="1" applyFont="1" applyBorder="1"/>
    <xf numFmtId="3" fontId="6" fillId="3" borderId="9" xfId="0" applyNumberFormat="1" applyFont="1" applyFill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9" xfId="0" applyNumberFormat="1" applyFont="1" applyBorder="1"/>
    <xf numFmtId="3" fontId="6" fillId="0" borderId="0" xfId="0" applyNumberFormat="1" applyFont="1"/>
    <xf numFmtId="0" fontId="7" fillId="0" borderId="3" xfId="0" applyFont="1" applyBorder="1"/>
    <xf numFmtId="3" fontId="7" fillId="0" borderId="3" xfId="0" applyNumberFormat="1" applyFont="1" applyBorder="1"/>
    <xf numFmtId="0" fontId="8" fillId="0" borderId="0" xfId="0" applyFont="1"/>
    <xf numFmtId="3" fontId="7" fillId="0" borderId="10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/>
    <xf numFmtId="0" fontId="6" fillId="0" borderId="9" xfId="0" applyFont="1" applyBorder="1" applyAlignment="1">
      <alignment horizontal="center"/>
    </xf>
    <xf numFmtId="3" fontId="6" fillId="3" borderId="2" xfId="0" applyNumberFormat="1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10 2" xfId="1" xr:uid="{BCE5B8E2-CE11-4E17-95BF-7623AD43E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C76A-35AC-4FEF-B79B-45271AD5DEE7}">
  <sheetPr>
    <pageSetUpPr fitToPage="1"/>
  </sheetPr>
  <dimension ref="B1:R65"/>
  <sheetViews>
    <sheetView showGridLines="0" tabSelected="1" zoomScale="90" zoomScaleNormal="90" workbookViewId="0">
      <selection activeCell="H9" sqref="H9"/>
    </sheetView>
  </sheetViews>
  <sheetFormatPr defaultColWidth="9.1796875" defaultRowHeight="14.5" x14ac:dyDescent="0.35"/>
  <cols>
    <col min="1" max="1" width="9.1796875" style="5"/>
    <col min="2" max="2" width="52.81640625" style="5" bestFit="1" customWidth="1"/>
    <col min="3" max="7" width="9.1796875" style="5"/>
    <col min="8" max="10" width="9.1796875" style="5" customWidth="1"/>
    <col min="11" max="16384" width="9.1796875" style="5"/>
  </cols>
  <sheetData>
    <row r="1" spans="2:7" ht="24.75" customHeight="1" x14ac:dyDescent="0.4">
      <c r="B1" s="21" t="s">
        <v>14</v>
      </c>
    </row>
    <row r="2" spans="2:7" s="1" customFormat="1" x14ac:dyDescent="0.35">
      <c r="C2" s="2"/>
      <c r="D2" s="3"/>
      <c r="E2" s="3"/>
      <c r="F2" s="3"/>
      <c r="G2" s="3"/>
    </row>
    <row r="3" spans="2:7" x14ac:dyDescent="0.35">
      <c r="B3" s="4" t="s">
        <v>8</v>
      </c>
      <c r="C3" s="27">
        <v>2021</v>
      </c>
      <c r="D3" s="28"/>
      <c r="E3" s="28"/>
      <c r="F3" s="28"/>
      <c r="G3" s="29"/>
    </row>
    <row r="4" spans="2:7" x14ac:dyDescent="0.35">
      <c r="B4" s="6"/>
      <c r="C4" s="7" t="s">
        <v>4</v>
      </c>
      <c r="D4" s="8" t="s">
        <v>5</v>
      </c>
      <c r="E4" s="8" t="s">
        <v>6</v>
      </c>
      <c r="F4" s="8" t="s">
        <v>7</v>
      </c>
      <c r="G4" s="9" t="s">
        <v>9</v>
      </c>
    </row>
    <row r="5" spans="2:7" x14ac:dyDescent="0.35">
      <c r="B5" s="15" t="s">
        <v>15</v>
      </c>
      <c r="C5" s="25"/>
      <c r="D5" s="10"/>
      <c r="E5" s="10"/>
      <c r="F5" s="10"/>
      <c r="G5" s="11"/>
    </row>
    <row r="6" spans="2:7" ht="9" customHeight="1" x14ac:dyDescent="0.35">
      <c r="B6" s="6"/>
      <c r="C6" s="10"/>
      <c r="D6" s="10"/>
      <c r="E6" s="10"/>
      <c r="F6" s="10"/>
      <c r="G6" s="11"/>
    </row>
    <row r="7" spans="2:7" x14ac:dyDescent="0.35">
      <c r="B7" s="15" t="s">
        <v>2</v>
      </c>
      <c r="C7" s="10"/>
      <c r="D7" s="10"/>
      <c r="E7" s="10"/>
      <c r="F7" s="10"/>
      <c r="G7" s="11"/>
    </row>
    <row r="8" spans="2:7" x14ac:dyDescent="0.35">
      <c r="B8" s="6" t="s">
        <v>12</v>
      </c>
      <c r="C8" s="12">
        <v>1678</v>
      </c>
      <c r="D8" s="12">
        <v>1726</v>
      </c>
      <c r="E8" s="12">
        <v>1768</v>
      </c>
      <c r="F8" s="12">
        <v>1859</v>
      </c>
      <c r="G8" s="13">
        <f t="shared" ref="G8:G10" si="0">SUM(C8:F8)</f>
        <v>7031</v>
      </c>
    </row>
    <row r="9" spans="2:7" x14ac:dyDescent="0.35">
      <c r="B9" s="6" t="s">
        <v>0</v>
      </c>
      <c r="C9" s="12">
        <v>352</v>
      </c>
      <c r="D9" s="12">
        <v>378</v>
      </c>
      <c r="E9" s="12">
        <v>366</v>
      </c>
      <c r="F9" s="12">
        <v>351</v>
      </c>
      <c r="G9" s="13">
        <f t="shared" si="0"/>
        <v>1447</v>
      </c>
    </row>
    <row r="10" spans="2:7" x14ac:dyDescent="0.35">
      <c r="B10" s="6" t="s">
        <v>1</v>
      </c>
      <c r="C10" s="12">
        <v>238</v>
      </c>
      <c r="D10" s="12">
        <v>253</v>
      </c>
      <c r="E10" s="12">
        <v>240</v>
      </c>
      <c r="F10" s="12">
        <v>209</v>
      </c>
      <c r="G10" s="13">
        <f t="shared" si="0"/>
        <v>940</v>
      </c>
    </row>
    <row r="11" spans="2:7" x14ac:dyDescent="0.35">
      <c r="B11" s="6"/>
      <c r="C11" s="12"/>
      <c r="D11" s="12"/>
      <c r="E11" s="12"/>
      <c r="F11" s="12"/>
      <c r="G11" s="13"/>
    </row>
    <row r="12" spans="2:7" x14ac:dyDescent="0.35">
      <c r="B12" s="15" t="s">
        <v>23</v>
      </c>
      <c r="C12" s="12"/>
      <c r="D12" s="12"/>
      <c r="E12" s="12"/>
      <c r="F12" s="12"/>
      <c r="G12" s="13"/>
    </row>
    <row r="13" spans="2:7" x14ac:dyDescent="0.35">
      <c r="B13" s="6" t="s">
        <v>18</v>
      </c>
      <c r="C13" s="12">
        <v>813</v>
      </c>
      <c r="D13" s="12">
        <v>836</v>
      </c>
      <c r="E13" s="12">
        <v>892</v>
      </c>
      <c r="F13" s="12">
        <v>961</v>
      </c>
      <c r="G13" s="13">
        <f t="shared" ref="G13:G15" si="1">SUM(C13:F13)</f>
        <v>3502</v>
      </c>
    </row>
    <row r="14" spans="2:7" x14ac:dyDescent="0.35">
      <c r="B14" s="6" t="s">
        <v>24</v>
      </c>
      <c r="C14" s="12">
        <v>556</v>
      </c>
      <c r="D14" s="12">
        <v>568</v>
      </c>
      <c r="E14" s="12">
        <v>552</v>
      </c>
      <c r="F14" s="12">
        <v>531</v>
      </c>
      <c r="G14" s="13">
        <f t="shared" si="1"/>
        <v>2207</v>
      </c>
    </row>
    <row r="15" spans="2:7" x14ac:dyDescent="0.35">
      <c r="B15" s="6" t="s">
        <v>22</v>
      </c>
      <c r="C15" s="12">
        <v>309</v>
      </c>
      <c r="D15" s="12">
        <v>322</v>
      </c>
      <c r="E15" s="12">
        <v>324</v>
      </c>
      <c r="F15" s="12">
        <v>367</v>
      </c>
      <c r="G15" s="13">
        <f t="shared" si="1"/>
        <v>1322</v>
      </c>
    </row>
    <row r="16" spans="2:7" x14ac:dyDescent="0.35">
      <c r="B16" s="6"/>
      <c r="C16" s="12"/>
      <c r="D16" s="12"/>
      <c r="E16" s="12"/>
      <c r="F16" s="12"/>
      <c r="G16" s="13"/>
    </row>
    <row r="17" spans="2:7" x14ac:dyDescent="0.35">
      <c r="B17" s="15" t="s">
        <v>3</v>
      </c>
      <c r="C17" s="12"/>
      <c r="D17" s="12"/>
      <c r="E17" s="12"/>
      <c r="F17" s="12"/>
      <c r="G17" s="13"/>
    </row>
    <row r="18" spans="2:7" x14ac:dyDescent="0.35">
      <c r="B18" s="6" t="s">
        <v>12</v>
      </c>
      <c r="C18" s="12">
        <v>467</v>
      </c>
      <c r="D18" s="12">
        <v>504</v>
      </c>
      <c r="E18" s="12">
        <v>475</v>
      </c>
      <c r="F18" s="12">
        <v>489</v>
      </c>
      <c r="G18" s="13">
        <f t="shared" ref="G18:G20" si="2">SUM(C18:F18)</f>
        <v>1935</v>
      </c>
    </row>
    <row r="19" spans="2:7" x14ac:dyDescent="0.35">
      <c r="B19" s="6" t="s">
        <v>0</v>
      </c>
      <c r="C19" s="12">
        <v>108</v>
      </c>
      <c r="D19" s="12">
        <v>124</v>
      </c>
      <c r="E19" s="12">
        <v>102</v>
      </c>
      <c r="F19" s="12">
        <v>101</v>
      </c>
      <c r="G19" s="13">
        <f t="shared" si="2"/>
        <v>435</v>
      </c>
    </row>
    <row r="20" spans="2:7" x14ac:dyDescent="0.35">
      <c r="B20" s="6" t="s">
        <v>1</v>
      </c>
      <c r="C20" s="12">
        <v>84</v>
      </c>
      <c r="D20" s="12">
        <v>99</v>
      </c>
      <c r="E20" s="12">
        <v>77</v>
      </c>
      <c r="F20" s="12">
        <v>71</v>
      </c>
      <c r="G20" s="13">
        <f t="shared" si="2"/>
        <v>331</v>
      </c>
    </row>
    <row r="21" spans="2:7" x14ac:dyDescent="0.35">
      <c r="B21" s="6"/>
      <c r="C21" s="12"/>
      <c r="D21" s="12"/>
      <c r="E21" s="12"/>
      <c r="F21" s="12"/>
      <c r="G21" s="13"/>
    </row>
    <row r="22" spans="2:7" x14ac:dyDescent="0.35">
      <c r="B22" s="15" t="s">
        <v>11</v>
      </c>
      <c r="C22" s="12"/>
      <c r="D22" s="12"/>
      <c r="E22" s="12"/>
      <c r="F22" s="12"/>
      <c r="G22" s="13"/>
    </row>
    <row r="23" spans="2:7" x14ac:dyDescent="0.35">
      <c r="B23" s="6" t="s">
        <v>12</v>
      </c>
      <c r="C23" s="12">
        <v>40</v>
      </c>
      <c r="D23" s="12">
        <v>46</v>
      </c>
      <c r="E23" s="12">
        <v>38</v>
      </c>
      <c r="F23" s="12">
        <v>44</v>
      </c>
      <c r="G23" s="13">
        <f t="shared" ref="G23:G25" si="3">SUM(C23:F23)</f>
        <v>168</v>
      </c>
    </row>
    <row r="24" spans="2:7" x14ac:dyDescent="0.35">
      <c r="B24" s="6" t="s">
        <v>0</v>
      </c>
      <c r="C24" s="12">
        <v>6</v>
      </c>
      <c r="D24" s="12">
        <v>6</v>
      </c>
      <c r="E24" s="12">
        <v>5</v>
      </c>
      <c r="F24" s="12">
        <v>9</v>
      </c>
      <c r="G24" s="13">
        <f t="shared" si="3"/>
        <v>26</v>
      </c>
    </row>
    <row r="25" spans="2:7" x14ac:dyDescent="0.35">
      <c r="B25" s="6" t="s">
        <v>1</v>
      </c>
      <c r="C25" s="12">
        <v>-1</v>
      </c>
      <c r="D25" s="12">
        <v>2</v>
      </c>
      <c r="E25" s="12">
        <v>0</v>
      </c>
      <c r="F25" s="12">
        <v>3</v>
      </c>
      <c r="G25" s="13">
        <f t="shared" si="3"/>
        <v>4</v>
      </c>
    </row>
    <row r="26" spans="2:7" x14ac:dyDescent="0.35">
      <c r="B26" s="6"/>
      <c r="C26" s="12"/>
      <c r="D26" s="12"/>
      <c r="E26" s="12"/>
      <c r="F26" s="12"/>
      <c r="G26" s="13"/>
    </row>
    <row r="27" spans="2:7" x14ac:dyDescent="0.35">
      <c r="B27" s="15" t="s">
        <v>10</v>
      </c>
      <c r="C27" s="12"/>
      <c r="D27" s="12"/>
      <c r="E27" s="12"/>
      <c r="F27" s="12"/>
      <c r="G27" s="13"/>
    </row>
    <row r="28" spans="2:7" x14ac:dyDescent="0.35">
      <c r="B28" s="6" t="s">
        <v>12</v>
      </c>
      <c r="C28" s="12">
        <v>9</v>
      </c>
      <c r="D28" s="12">
        <v>18</v>
      </c>
      <c r="E28" s="12">
        <v>18</v>
      </c>
      <c r="F28" s="12">
        <v>25</v>
      </c>
      <c r="G28" s="13">
        <f t="shared" ref="G28:G30" si="4">SUM(C28:F28)</f>
        <v>70</v>
      </c>
    </row>
    <row r="29" spans="2:7" x14ac:dyDescent="0.35">
      <c r="B29" s="6" t="s">
        <v>0</v>
      </c>
      <c r="C29" s="12">
        <v>-25</v>
      </c>
      <c r="D29" s="12">
        <v>-24</v>
      </c>
      <c r="E29" s="12">
        <v>-24</v>
      </c>
      <c r="F29" s="12">
        <v>-21</v>
      </c>
      <c r="G29" s="13">
        <f t="shared" si="4"/>
        <v>-94</v>
      </c>
    </row>
    <row r="30" spans="2:7" x14ac:dyDescent="0.35">
      <c r="B30" s="6" t="s">
        <v>1</v>
      </c>
      <c r="C30" s="12">
        <v>-35</v>
      </c>
      <c r="D30" s="12">
        <v>-34</v>
      </c>
      <c r="E30" s="12">
        <v>-34</v>
      </c>
      <c r="F30" s="12">
        <v>-33</v>
      </c>
      <c r="G30" s="14">
        <f t="shared" si="4"/>
        <v>-136</v>
      </c>
    </row>
    <row r="31" spans="2:7" x14ac:dyDescent="0.35">
      <c r="B31" s="6"/>
      <c r="C31" s="12"/>
      <c r="D31" s="12"/>
      <c r="E31" s="12"/>
      <c r="F31" s="12"/>
      <c r="G31" s="13"/>
    </row>
    <row r="32" spans="2:7" x14ac:dyDescent="0.35">
      <c r="B32" s="15" t="s">
        <v>13</v>
      </c>
      <c r="C32" s="16"/>
      <c r="D32" s="16"/>
      <c r="E32" s="16"/>
      <c r="F32" s="16"/>
      <c r="G32" s="17"/>
    </row>
    <row r="33" spans="2:18" x14ac:dyDescent="0.35">
      <c r="B33" s="15" t="s">
        <v>12</v>
      </c>
      <c r="C33" s="16">
        <f t="shared" ref="C33:F35" si="5">+C28+C23+C18+C8</f>
        <v>2194</v>
      </c>
      <c r="D33" s="16">
        <f t="shared" si="5"/>
        <v>2294</v>
      </c>
      <c r="E33" s="16">
        <f t="shared" si="5"/>
        <v>2299</v>
      </c>
      <c r="F33" s="16">
        <f t="shared" si="5"/>
        <v>2417</v>
      </c>
      <c r="G33" s="17">
        <f>SUM(C33:F33)</f>
        <v>9204</v>
      </c>
      <c r="K33" s="18"/>
      <c r="L33" s="18"/>
      <c r="M33" s="18"/>
      <c r="N33" s="18"/>
      <c r="O33" s="18"/>
      <c r="P33" s="18"/>
      <c r="Q33" s="18"/>
      <c r="R33" s="18"/>
    </row>
    <row r="34" spans="2:18" x14ac:dyDescent="0.35">
      <c r="B34" s="15" t="s">
        <v>0</v>
      </c>
      <c r="C34" s="16">
        <f t="shared" si="5"/>
        <v>441</v>
      </c>
      <c r="D34" s="16">
        <f t="shared" si="5"/>
        <v>484</v>
      </c>
      <c r="E34" s="16">
        <f t="shared" si="5"/>
        <v>449</v>
      </c>
      <c r="F34" s="16">
        <f t="shared" si="5"/>
        <v>440</v>
      </c>
      <c r="G34" s="17">
        <f t="shared" ref="G34:G35" si="6">SUM(C34:F34)</f>
        <v>1814</v>
      </c>
      <c r="K34" s="18"/>
      <c r="L34" s="18"/>
      <c r="M34" s="18"/>
      <c r="N34" s="18"/>
      <c r="O34" s="18"/>
      <c r="P34" s="18"/>
      <c r="Q34" s="18"/>
      <c r="R34" s="18"/>
    </row>
    <row r="35" spans="2:18" x14ac:dyDescent="0.35">
      <c r="B35" s="19" t="s">
        <v>1</v>
      </c>
      <c r="C35" s="20">
        <f t="shared" si="5"/>
        <v>286</v>
      </c>
      <c r="D35" s="20">
        <f t="shared" si="5"/>
        <v>320</v>
      </c>
      <c r="E35" s="20">
        <f t="shared" si="5"/>
        <v>283</v>
      </c>
      <c r="F35" s="20">
        <f t="shared" si="5"/>
        <v>250</v>
      </c>
      <c r="G35" s="22">
        <f t="shared" si="6"/>
        <v>1139</v>
      </c>
      <c r="K35" s="18"/>
      <c r="L35" s="18"/>
      <c r="M35" s="18"/>
      <c r="N35" s="18"/>
      <c r="O35" s="18"/>
      <c r="P35" s="18"/>
      <c r="Q35" s="18"/>
      <c r="R35" s="18"/>
    </row>
    <row r="36" spans="2:18" x14ac:dyDescent="0.35">
      <c r="C36" s="18"/>
      <c r="D36" s="18"/>
      <c r="E36" s="18"/>
      <c r="F36" s="18"/>
      <c r="G36" s="18"/>
    </row>
    <row r="37" spans="2:18" x14ac:dyDescent="0.35">
      <c r="B37" s="4" t="s">
        <v>8</v>
      </c>
      <c r="C37" s="27">
        <v>2021</v>
      </c>
      <c r="D37" s="28"/>
      <c r="E37" s="28"/>
      <c r="F37" s="28"/>
      <c r="G37" s="29"/>
    </row>
    <row r="38" spans="2:18" x14ac:dyDescent="0.35">
      <c r="B38" s="6"/>
      <c r="C38" s="7" t="s">
        <v>4</v>
      </c>
      <c r="D38" s="8" t="s">
        <v>5</v>
      </c>
      <c r="E38" s="8" t="s">
        <v>6</v>
      </c>
      <c r="F38" s="8" t="s">
        <v>7</v>
      </c>
      <c r="G38" s="9" t="s">
        <v>9</v>
      </c>
    </row>
    <row r="39" spans="2:18" x14ac:dyDescent="0.35">
      <c r="B39" s="15" t="s">
        <v>16</v>
      </c>
      <c r="C39" s="23"/>
      <c r="D39" s="23"/>
      <c r="E39" s="23"/>
      <c r="F39" s="23"/>
      <c r="G39" s="24"/>
    </row>
    <row r="40" spans="2:18" ht="8.5" customHeight="1" x14ac:dyDescent="0.35">
      <c r="B40" s="6"/>
      <c r="C40" s="12"/>
      <c r="D40" s="12"/>
      <c r="E40" s="12"/>
      <c r="F40" s="12"/>
      <c r="G40" s="13"/>
    </row>
    <row r="41" spans="2:18" x14ac:dyDescent="0.35">
      <c r="B41" s="15" t="s">
        <v>17</v>
      </c>
      <c r="C41" s="12"/>
      <c r="D41" s="12"/>
      <c r="E41" s="12"/>
      <c r="F41" s="12"/>
      <c r="G41" s="13"/>
    </row>
    <row r="42" spans="2:18" x14ac:dyDescent="0.35">
      <c r="B42" s="6" t="s">
        <v>12</v>
      </c>
      <c r="C42" s="12">
        <v>1711</v>
      </c>
      <c r="D42" s="12">
        <v>1760</v>
      </c>
      <c r="E42" s="12">
        <v>1801</v>
      </c>
      <c r="F42" s="12">
        <v>1894</v>
      </c>
      <c r="G42" s="13">
        <f>SUM(C42:F42)</f>
        <v>7166</v>
      </c>
    </row>
    <row r="43" spans="2:18" x14ac:dyDescent="0.35">
      <c r="B43" s="6" t="s">
        <v>0</v>
      </c>
      <c r="C43" s="12">
        <v>359</v>
      </c>
      <c r="D43" s="12">
        <v>382</v>
      </c>
      <c r="E43" s="12">
        <v>369</v>
      </c>
      <c r="F43" s="12">
        <v>357</v>
      </c>
      <c r="G43" s="13">
        <f>SUM(C43:F43)</f>
        <v>1467</v>
      </c>
    </row>
    <row r="44" spans="2:18" x14ac:dyDescent="0.35">
      <c r="B44" s="6" t="s">
        <v>1</v>
      </c>
      <c r="C44" s="26">
        <v>243</v>
      </c>
      <c r="D44" s="26">
        <v>255</v>
      </c>
      <c r="E44" s="26">
        <v>241</v>
      </c>
      <c r="F44" s="26">
        <v>212</v>
      </c>
      <c r="G44" s="14">
        <f>SUM(C44:F44)</f>
        <v>951</v>
      </c>
    </row>
    <row r="45" spans="2:18" x14ac:dyDescent="0.35">
      <c r="B45" s="6"/>
      <c r="C45" s="12"/>
      <c r="D45" s="12"/>
      <c r="E45" s="12"/>
      <c r="F45" s="12"/>
      <c r="G45" s="13"/>
    </row>
    <row r="46" spans="2:18" x14ac:dyDescent="0.35">
      <c r="B46" s="15" t="s">
        <v>21</v>
      </c>
      <c r="C46" s="12"/>
      <c r="D46" s="12"/>
      <c r="E46" s="12"/>
      <c r="F46" s="12"/>
      <c r="G46" s="13"/>
    </row>
    <row r="47" spans="2:18" x14ac:dyDescent="0.35">
      <c r="B47" s="6" t="s">
        <v>18</v>
      </c>
      <c r="C47" s="12">
        <v>778</v>
      </c>
      <c r="D47" s="12">
        <v>803</v>
      </c>
      <c r="E47" s="12">
        <v>849</v>
      </c>
      <c r="F47" s="12">
        <v>917</v>
      </c>
      <c r="G47" s="13">
        <f t="shared" ref="G47:G50" si="7">SUM(C47:F47)</f>
        <v>3347</v>
      </c>
    </row>
    <row r="48" spans="2:18" x14ac:dyDescent="0.35">
      <c r="B48" s="6" t="s">
        <v>19</v>
      </c>
      <c r="C48" s="12">
        <v>625</v>
      </c>
      <c r="D48" s="12">
        <v>635</v>
      </c>
      <c r="E48" s="12">
        <v>632</v>
      </c>
      <c r="F48" s="12">
        <v>624</v>
      </c>
      <c r="G48" s="13">
        <f t="shared" si="7"/>
        <v>2516</v>
      </c>
    </row>
    <row r="49" spans="2:18" x14ac:dyDescent="0.35">
      <c r="B49" s="6" t="s">
        <v>20</v>
      </c>
      <c r="C49" s="12">
        <v>296</v>
      </c>
      <c r="D49" s="12">
        <v>313</v>
      </c>
      <c r="E49" s="12">
        <v>308</v>
      </c>
      <c r="F49" s="12">
        <v>339</v>
      </c>
      <c r="G49" s="13">
        <f t="shared" si="7"/>
        <v>1256</v>
      </c>
    </row>
    <row r="50" spans="2:18" x14ac:dyDescent="0.35">
      <c r="B50" s="6" t="s">
        <v>22</v>
      </c>
      <c r="C50" s="12">
        <v>12</v>
      </c>
      <c r="D50" s="12">
        <v>9</v>
      </c>
      <c r="E50" s="12">
        <v>12</v>
      </c>
      <c r="F50" s="12">
        <v>14</v>
      </c>
      <c r="G50" s="13">
        <f t="shared" si="7"/>
        <v>47</v>
      </c>
    </row>
    <row r="51" spans="2:18" x14ac:dyDescent="0.35">
      <c r="B51" s="6"/>
      <c r="C51" s="12"/>
      <c r="D51" s="12"/>
      <c r="E51" s="12"/>
      <c r="F51" s="12"/>
      <c r="G51" s="13"/>
    </row>
    <row r="52" spans="2:18" x14ac:dyDescent="0.35">
      <c r="B52" s="15" t="s">
        <v>3</v>
      </c>
      <c r="C52" s="12"/>
      <c r="D52" s="12"/>
      <c r="E52" s="12"/>
      <c r="F52" s="12"/>
      <c r="G52" s="13"/>
    </row>
    <row r="53" spans="2:18" x14ac:dyDescent="0.35">
      <c r="B53" s="6" t="s">
        <v>12</v>
      </c>
      <c r="C53" s="12">
        <v>467</v>
      </c>
      <c r="D53" s="12">
        <v>504</v>
      </c>
      <c r="E53" s="12">
        <v>475</v>
      </c>
      <c r="F53" s="12">
        <v>489</v>
      </c>
      <c r="G53" s="13">
        <f t="shared" ref="G53:G55" si="8">SUM(C53:F53)</f>
        <v>1935</v>
      </c>
    </row>
    <row r="54" spans="2:18" x14ac:dyDescent="0.35">
      <c r="B54" s="6" t="s">
        <v>0</v>
      </c>
      <c r="C54" s="12">
        <v>108</v>
      </c>
      <c r="D54" s="12">
        <v>124</v>
      </c>
      <c r="E54" s="12">
        <v>102</v>
      </c>
      <c r="F54" s="12">
        <v>101</v>
      </c>
      <c r="G54" s="13">
        <f t="shared" si="8"/>
        <v>435</v>
      </c>
    </row>
    <row r="55" spans="2:18" x14ac:dyDescent="0.35">
      <c r="B55" s="6" t="s">
        <v>1</v>
      </c>
      <c r="C55" s="12">
        <v>84</v>
      </c>
      <c r="D55" s="12">
        <v>99</v>
      </c>
      <c r="E55" s="12">
        <v>77</v>
      </c>
      <c r="F55" s="12">
        <v>71</v>
      </c>
      <c r="G55" s="13">
        <f t="shared" si="8"/>
        <v>331</v>
      </c>
    </row>
    <row r="56" spans="2:18" x14ac:dyDescent="0.35">
      <c r="B56" s="6"/>
      <c r="C56" s="12"/>
      <c r="D56" s="12"/>
      <c r="E56" s="12"/>
      <c r="F56" s="12"/>
      <c r="G56" s="13"/>
    </row>
    <row r="57" spans="2:18" x14ac:dyDescent="0.35">
      <c r="B57" s="15" t="s">
        <v>10</v>
      </c>
      <c r="C57" s="12"/>
      <c r="D57" s="12"/>
      <c r="E57" s="12"/>
      <c r="F57" s="12"/>
      <c r="G57" s="13"/>
    </row>
    <row r="58" spans="2:18" x14ac:dyDescent="0.35">
      <c r="B58" s="6" t="s">
        <v>12</v>
      </c>
      <c r="C58" s="12">
        <v>16</v>
      </c>
      <c r="D58" s="12">
        <v>30</v>
      </c>
      <c r="E58" s="12">
        <v>23</v>
      </c>
      <c r="F58" s="12">
        <v>34</v>
      </c>
      <c r="G58" s="13">
        <f t="shared" ref="G58:G59" si="9">SUM(C58:F58)</f>
        <v>103</v>
      </c>
    </row>
    <row r="59" spans="2:18" x14ac:dyDescent="0.35">
      <c r="B59" s="6" t="s">
        <v>0</v>
      </c>
      <c r="C59" s="12">
        <v>-26</v>
      </c>
      <c r="D59" s="12">
        <v>-22</v>
      </c>
      <c r="E59" s="12">
        <v>-22</v>
      </c>
      <c r="F59" s="12">
        <v>-18</v>
      </c>
      <c r="G59" s="13">
        <f t="shared" si="9"/>
        <v>-88</v>
      </c>
    </row>
    <row r="60" spans="2:18" x14ac:dyDescent="0.35">
      <c r="B60" s="6" t="s">
        <v>1</v>
      </c>
      <c r="C60" s="26">
        <v>-41</v>
      </c>
      <c r="D60" s="26">
        <v>-34</v>
      </c>
      <c r="E60" s="26">
        <v>-35</v>
      </c>
      <c r="F60" s="26">
        <v>-33</v>
      </c>
      <c r="G60" s="14">
        <f>SUM(C60:F60)</f>
        <v>-143</v>
      </c>
    </row>
    <row r="61" spans="2:18" x14ac:dyDescent="0.35">
      <c r="B61" s="6"/>
      <c r="C61" s="12"/>
      <c r="D61" s="12"/>
      <c r="E61" s="12"/>
      <c r="F61" s="12"/>
      <c r="G61" s="13"/>
    </row>
    <row r="62" spans="2:18" x14ac:dyDescent="0.35">
      <c r="B62" s="15" t="s">
        <v>13</v>
      </c>
      <c r="C62" s="16"/>
      <c r="D62" s="16"/>
      <c r="E62" s="16"/>
      <c r="F62" s="16"/>
      <c r="G62" s="17"/>
    </row>
    <row r="63" spans="2:18" x14ac:dyDescent="0.35">
      <c r="B63" s="15" t="s">
        <v>12</v>
      </c>
      <c r="C63" s="16">
        <f>C42+C53+C58</f>
        <v>2194</v>
      </c>
      <c r="D63" s="16">
        <f t="shared" ref="D63:F63" si="10">D42+D53+D58</f>
        <v>2294</v>
      </c>
      <c r="E63" s="16">
        <f t="shared" si="10"/>
        <v>2299</v>
      </c>
      <c r="F63" s="16">
        <f t="shared" si="10"/>
        <v>2417</v>
      </c>
      <c r="G63" s="17">
        <f>SUM(C63:F63)</f>
        <v>9204</v>
      </c>
      <c r="K63" s="18"/>
      <c r="L63" s="18"/>
      <c r="M63" s="18"/>
      <c r="N63" s="18"/>
      <c r="O63" s="18"/>
      <c r="P63" s="18"/>
      <c r="Q63" s="18"/>
      <c r="R63" s="18"/>
    </row>
    <row r="64" spans="2:18" x14ac:dyDescent="0.35">
      <c r="B64" s="15" t="s">
        <v>0</v>
      </c>
      <c r="C64" s="16">
        <f t="shared" ref="C64:F64" si="11">C43+C54+C59</f>
        <v>441</v>
      </c>
      <c r="D64" s="16">
        <f t="shared" si="11"/>
        <v>484</v>
      </c>
      <c r="E64" s="16">
        <f t="shared" si="11"/>
        <v>449</v>
      </c>
      <c r="F64" s="16">
        <f t="shared" si="11"/>
        <v>440</v>
      </c>
      <c r="G64" s="17">
        <f t="shared" ref="G64:G65" si="12">SUM(C64:F64)</f>
        <v>1814</v>
      </c>
      <c r="K64" s="18"/>
      <c r="L64" s="18"/>
      <c r="M64" s="18"/>
      <c r="N64" s="18"/>
      <c r="O64" s="18"/>
      <c r="P64" s="18"/>
      <c r="Q64" s="18"/>
      <c r="R64" s="18"/>
    </row>
    <row r="65" spans="2:18" x14ac:dyDescent="0.35">
      <c r="B65" s="19" t="s">
        <v>1</v>
      </c>
      <c r="C65" s="20">
        <f t="shared" ref="C65:F65" si="13">C44+C55+C60</f>
        <v>286</v>
      </c>
      <c r="D65" s="20">
        <f t="shared" si="13"/>
        <v>320</v>
      </c>
      <c r="E65" s="20">
        <f t="shared" si="13"/>
        <v>283</v>
      </c>
      <c r="F65" s="20">
        <f t="shared" si="13"/>
        <v>250</v>
      </c>
      <c r="G65" s="22">
        <f t="shared" si="12"/>
        <v>1139</v>
      </c>
      <c r="K65" s="18"/>
      <c r="L65" s="18"/>
      <c r="M65" s="18"/>
      <c r="N65" s="18"/>
      <c r="O65" s="18"/>
      <c r="P65" s="18"/>
      <c r="Q65" s="18"/>
      <c r="R65" s="18"/>
    </row>
  </sheetData>
  <mergeCells count="2">
    <mergeCell ref="C3:G3"/>
    <mergeCell ref="C37:G37"/>
  </mergeCells>
  <phoneticPr fontId="1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key figures</vt:lpstr>
      <vt:lpstr>'key figures'!Print_Area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Meys, Nelly</dc:creator>
  <cp:lastModifiedBy>Mead, Gareth</cp:lastModifiedBy>
  <cp:lastPrinted>2020-10-07T06:29:03Z</cp:lastPrinted>
  <dcterms:created xsi:type="dcterms:W3CDTF">2020-06-25T12:43:19Z</dcterms:created>
  <dcterms:modified xsi:type="dcterms:W3CDTF">2022-04-04T07:14:42Z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f753fd-faf2-4608-9b59-553f003adcdf_Enabled">
    <vt:lpwstr>true</vt:lpwstr>
  </property>
  <property fmtid="{D5CDD505-2E9C-101B-9397-08002B2CF9AE}" pid="3" name="MSIP_Label_2ff753fd-faf2-4608-9b59-553f003adcdf_SetDate">
    <vt:lpwstr>2022-03-21T16:02:26Z</vt:lpwstr>
  </property>
  <property fmtid="{D5CDD505-2E9C-101B-9397-08002B2CF9AE}" pid="4" name="MSIP_Label_2ff753fd-faf2-4608-9b59-553f003adcdf_Method">
    <vt:lpwstr>Privileged</vt:lpwstr>
  </property>
  <property fmtid="{D5CDD505-2E9C-101B-9397-08002B2CF9AE}" pid="5" name="MSIP_Label_2ff753fd-faf2-4608-9b59-553f003adcdf_Name">
    <vt:lpwstr>2ff753fd-faf2-4608-9b59-553f003adcdf</vt:lpwstr>
  </property>
  <property fmtid="{D5CDD505-2E9C-101B-9397-08002B2CF9AE}" pid="6" name="MSIP_Label_2ff753fd-faf2-4608-9b59-553f003adcdf_SiteId">
    <vt:lpwstr>49618402-6ea3-441d-957d-7df8773fee54</vt:lpwstr>
  </property>
  <property fmtid="{D5CDD505-2E9C-101B-9397-08002B2CF9AE}" pid="7" name="MSIP_Label_2ff753fd-faf2-4608-9b59-553f003adcdf_ActionId">
    <vt:lpwstr>59837f2b-583a-44ac-9944-6140f3d6bd9b</vt:lpwstr>
  </property>
  <property fmtid="{D5CDD505-2E9C-101B-9397-08002B2CF9AE}" pid="8" name="MSIP_Label_2ff753fd-faf2-4608-9b59-553f003adcdf_ContentBits">
    <vt:lpwstr>0</vt:lpwstr>
  </property>
</Properties>
</file>